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bader\Desktop\"/>
    </mc:Choice>
  </mc:AlternateContent>
  <xr:revisionPtr revIDLastSave="0" documentId="8_{015272CB-8CC1-4131-89E3-AED949DDCD1B}" xr6:coauthVersionLast="47" xr6:coauthVersionMax="47" xr10:uidLastSave="{00000000-0000-0000-0000-000000000000}"/>
  <bookViews>
    <workbookView xWindow="732" yWindow="732" windowWidth="23040" windowHeight="12120" xr2:uid="{B2AB28F7-B995-4607-9808-5A5C2345C8F6}"/>
  </bookViews>
  <sheets>
    <sheet name="BM2_BM2030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4" l="1"/>
  <c r="M28" i="4" s="1"/>
  <c r="I22" i="4"/>
  <c r="M22" i="4" s="1"/>
  <c r="I20" i="4"/>
  <c r="M20" i="4" s="1"/>
  <c r="I18" i="4"/>
  <c r="M18" i="4" s="1"/>
  <c r="I16" i="4"/>
  <c r="I14" i="4"/>
  <c r="I12" i="4"/>
  <c r="I10" i="4"/>
  <c r="M10" i="4" s="1"/>
  <c r="I8" i="4"/>
  <c r="K18" i="4"/>
  <c r="K16" i="4"/>
  <c r="K14" i="4"/>
  <c r="K12" i="4"/>
  <c r="K10" i="4"/>
  <c r="K8" i="4"/>
  <c r="M16" i="4" l="1"/>
  <c r="M14" i="4"/>
  <c r="M12" i="4"/>
  <c r="M8" i="4"/>
  <c r="M31" i="4" l="1"/>
  <c r="M35" i="4"/>
  <c r="M33" i="4"/>
  <c r="M36" i="4" l="1"/>
</calcChain>
</file>

<file path=xl/sharedStrings.xml><?xml version="1.0" encoding="utf-8"?>
<sst xmlns="http://schemas.openxmlformats.org/spreadsheetml/2006/main" count="36" uniqueCount="28">
  <si>
    <t>Notenrechner BM2 ab 2026</t>
  </si>
  <si>
    <t>BM</t>
  </si>
  <si>
    <t>1. Jahr</t>
  </si>
  <si>
    <t>Prüfung</t>
  </si>
  <si>
    <t>Positionen</t>
  </si>
  <si>
    <t>Fachnote</t>
  </si>
  <si>
    <t>Gew.</t>
  </si>
  <si>
    <t>1. Sem</t>
  </si>
  <si>
    <t>2. Sem</t>
  </si>
  <si>
    <t>Erf.</t>
  </si>
  <si>
    <t>Prf.</t>
  </si>
  <si>
    <t>Deutsch</t>
  </si>
  <si>
    <t>1/9</t>
  </si>
  <si>
    <t>Französisch</t>
  </si>
  <si>
    <t>Englisch</t>
  </si>
  <si>
    <t>Mathematik</t>
  </si>
  <si>
    <t>Finanz- und Rechnungswesen</t>
  </si>
  <si>
    <t>Wirtschaft und Recht</t>
  </si>
  <si>
    <t>Geschichte und Politik</t>
  </si>
  <si>
    <t>Technik und Umwelt</t>
  </si>
  <si>
    <t>Interdisziplinäres Arbeiten (IDAF)</t>
  </si>
  <si>
    <t>Interdisziplinäre Projektarbeit (IDPA)</t>
  </si>
  <si>
    <t>Interdisziplinäre Arbeiten (IDA)</t>
  </si>
  <si>
    <t>Durchschnitt:</t>
  </si>
  <si>
    <t>Grundlage: Prüfungsreglement BM2 an der Berufsfachschule KV Basel</t>
  </si>
  <si>
    <t>Minus Punkte:</t>
  </si>
  <si>
    <t>Anz. Ungen.:</t>
  </si>
  <si>
    <t>Notenberechnungen ohne Gewähr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</si>
</sst>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5"/>
      <name val="Verdana"/>
      <family val="2"/>
    </font>
    <font>
      <sz val="9"/>
      <color theme="1"/>
      <name val="Verdana"/>
      <family val="2"/>
    </font>
    <font>
      <sz val="9"/>
      <color theme="5"/>
      <name val="Verdana"/>
      <family val="2"/>
    </font>
    <font>
      <sz val="20"/>
      <color theme="1"/>
      <name val="Verdana"/>
      <family val="2"/>
    </font>
    <font>
      <i/>
      <sz val="9"/>
      <color theme="1"/>
      <name val="Verdana"/>
      <family val="2"/>
    </font>
    <font>
      <b/>
      <sz val="20"/>
      <color rgb="FFEA912E"/>
      <name val="Verdana"/>
      <family val="2"/>
    </font>
    <font>
      <sz val="11"/>
      <color rgb="FFEA912E"/>
      <name val="Verdana"/>
      <family val="2"/>
    </font>
    <font>
      <b/>
      <sz val="11"/>
      <color rgb="FFEA912E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86F"/>
        <bgColor indexed="64"/>
      </patternFill>
    </fill>
    <fill>
      <patternFill patternType="solid">
        <fgColor rgb="FFEA912E"/>
        <bgColor indexed="64"/>
      </patternFill>
    </fill>
  </fills>
  <borders count="4">
    <border>
      <left/>
      <right/>
      <top/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2"/>
      </left>
      <right style="thick">
        <color theme="2"/>
      </right>
      <top style="thick">
        <color theme="2"/>
      </top>
      <bottom style="thick">
        <color theme="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5" borderId="3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4" borderId="0" xfId="0" applyFont="1" applyFill="1"/>
    <xf numFmtId="0" fontId="1" fillId="7" borderId="0" xfId="0" applyFont="1" applyFill="1"/>
    <xf numFmtId="0" fontId="0" fillId="6" borderId="0" xfId="0" applyFill="1"/>
    <xf numFmtId="0" fontId="7" fillId="6" borderId="0" xfId="0" applyFont="1" applyFill="1"/>
    <xf numFmtId="0" fontId="5" fillId="6" borderId="0" xfId="0" applyFont="1" applyFill="1"/>
    <xf numFmtId="0" fontId="1" fillId="6" borderId="0" xfId="0" applyFont="1" applyFill="1"/>
    <xf numFmtId="0" fontId="8" fillId="4" borderId="0" xfId="0" applyFont="1" applyFill="1"/>
    <xf numFmtId="0" fontId="8" fillId="6" borderId="0" xfId="0" applyFont="1" applyFill="1"/>
    <xf numFmtId="0" fontId="8" fillId="7" borderId="0" xfId="0" applyFont="1" applyFill="1"/>
    <xf numFmtId="0" fontId="1" fillId="3" borderId="0" xfId="0" applyFont="1" applyFill="1"/>
    <xf numFmtId="0" fontId="1" fillId="3" borderId="1" xfId="0" applyFont="1" applyFill="1" applyBorder="1"/>
    <xf numFmtId="0" fontId="1" fillId="0" borderId="1" xfId="0" applyFont="1" applyBorder="1"/>
    <xf numFmtId="16" fontId="3" fillId="7" borderId="0" xfId="0" quotePrefix="1" applyNumberFormat="1" applyFont="1" applyFill="1"/>
    <xf numFmtId="0" fontId="1" fillId="0" borderId="0" xfId="0" applyFont="1"/>
    <xf numFmtId="0" fontId="3" fillId="7" borderId="0" xfId="0" applyFont="1" applyFill="1"/>
    <xf numFmtId="0" fontId="1" fillId="2" borderId="0" xfId="0" applyFont="1" applyFill="1"/>
    <xf numFmtId="0" fontId="1" fillId="3" borderId="2" xfId="0" applyFont="1" applyFill="1" applyBorder="1"/>
    <xf numFmtId="0" fontId="1" fillId="0" borderId="2" xfId="0" applyFont="1" applyBorder="1"/>
    <xf numFmtId="0" fontId="2" fillId="7" borderId="0" xfId="0" applyFont="1" applyFill="1"/>
    <xf numFmtId="16" fontId="4" fillId="7" borderId="0" xfId="0" quotePrefix="1" applyNumberFormat="1" applyFont="1" applyFill="1"/>
    <xf numFmtId="16" fontId="1" fillId="7" borderId="0" xfId="0" quotePrefix="1" applyNumberFormat="1" applyFont="1" applyFill="1"/>
    <xf numFmtId="0" fontId="6" fillId="4" borderId="0" xfId="0" applyFont="1" applyFill="1"/>
    <xf numFmtId="0" fontId="0" fillId="4" borderId="0" xfId="0" applyFill="1"/>
    <xf numFmtId="0" fontId="9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386F"/>
      <color rgb="FFEA9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3</xdr:row>
      <xdr:rowOff>28575</xdr:rowOff>
    </xdr:from>
    <xdr:to>
      <xdr:col>0</xdr:col>
      <xdr:colOff>2145030</xdr:colOff>
      <xdr:row>5</xdr:row>
      <xdr:rowOff>189865</xdr:rowOff>
    </xdr:to>
    <xdr:pic>
      <xdr:nvPicPr>
        <xdr:cNvPr id="2" name="Grafik 1" descr="Ein Bild, das Schrift, Grafiken, Logo, Grafikdesign enthält.&#10;&#10;Automatisch generierte Beschreibung">
          <a:extLst>
            <a:ext uri="{FF2B5EF4-FFF2-40B4-BE49-F238E27FC236}">
              <a16:creationId xmlns:a16="http://schemas.microsoft.com/office/drawing/2014/main" id="{97CB6DBB-21DC-4843-96B3-977E3C5BC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3900"/>
          <a:ext cx="1945005" cy="5422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41BF-74CF-4AB9-8BAC-759539745309}">
  <dimension ref="A1:P39"/>
  <sheetViews>
    <sheetView tabSelected="1" workbookViewId="0">
      <selection activeCell="V36" sqref="V36"/>
    </sheetView>
  </sheetViews>
  <sheetFormatPr baseColWidth="10" defaultColWidth="11.44140625" defaultRowHeight="14.4" x14ac:dyDescent="0.3"/>
  <cols>
    <col min="1" max="1" width="39.33203125" customWidth="1"/>
    <col min="2" max="2" width="2.88671875" customWidth="1"/>
    <col min="4" max="4" width="2.88671875" customWidth="1"/>
    <col min="6" max="6" width="4.33203125" customWidth="1"/>
    <col min="8" max="8" width="4.33203125" customWidth="1"/>
    <col min="10" max="10" width="2.88671875" customWidth="1"/>
    <col min="12" max="12" width="4.33203125" customWidth="1"/>
    <col min="14" max="14" width="2.88671875" customWidth="1"/>
    <col min="15" max="15" width="6.88671875" customWidth="1"/>
    <col min="16" max="16" width="2.109375" customWidth="1"/>
  </cols>
  <sheetData>
    <row r="1" spans="1:16" x14ac:dyDescent="0.3">
      <c r="A1" s="3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5"/>
    </row>
    <row r="2" spans="1:16" ht="24.6" x14ac:dyDescent="0.4">
      <c r="A2" s="6" t="s">
        <v>0</v>
      </c>
      <c r="B2" s="7"/>
      <c r="C2" s="7"/>
      <c r="D2" s="8"/>
      <c r="E2" s="8"/>
      <c r="F2" s="3"/>
      <c r="G2" s="3"/>
      <c r="H2" s="3"/>
      <c r="I2" s="26" t="s">
        <v>1</v>
      </c>
      <c r="J2" s="26"/>
      <c r="K2" s="26"/>
      <c r="L2" s="26"/>
      <c r="M2" s="26"/>
      <c r="N2" s="26"/>
      <c r="O2" s="26"/>
      <c r="P2" s="5"/>
    </row>
    <row r="3" spans="1:16" x14ac:dyDescent="0.3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5"/>
    </row>
    <row r="4" spans="1:1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4"/>
      <c r="P4" s="5"/>
    </row>
    <row r="5" spans="1:16" x14ac:dyDescent="0.3">
      <c r="A5" s="3"/>
      <c r="B5" s="3"/>
      <c r="C5" s="27" t="s">
        <v>2</v>
      </c>
      <c r="D5" s="27"/>
      <c r="E5" s="27"/>
      <c r="F5" s="9"/>
      <c r="G5" s="10" t="s">
        <v>3</v>
      </c>
      <c r="H5" s="9"/>
      <c r="I5" s="27" t="s">
        <v>4</v>
      </c>
      <c r="J5" s="27"/>
      <c r="K5" s="27"/>
      <c r="L5" s="11"/>
      <c r="M5" s="10" t="s">
        <v>5</v>
      </c>
      <c r="N5" s="11"/>
      <c r="O5" s="10" t="s">
        <v>6</v>
      </c>
      <c r="P5" s="5"/>
    </row>
    <row r="6" spans="1:16" x14ac:dyDescent="0.3">
      <c r="A6" s="3"/>
      <c r="B6" s="3"/>
      <c r="C6" s="3" t="s">
        <v>7</v>
      </c>
      <c r="D6" s="3"/>
      <c r="E6" s="3" t="s">
        <v>8</v>
      </c>
      <c r="F6" s="3"/>
      <c r="G6" s="3"/>
      <c r="H6" s="3"/>
      <c r="I6" s="3" t="s">
        <v>9</v>
      </c>
      <c r="J6" s="3"/>
      <c r="K6" s="3" t="s">
        <v>10</v>
      </c>
      <c r="L6" s="4"/>
      <c r="M6" s="4"/>
      <c r="N6" s="4"/>
      <c r="O6" s="4"/>
      <c r="P6" s="5"/>
    </row>
    <row r="7" spans="1:16" ht="15" thickBo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  <c r="P7" s="5"/>
    </row>
    <row r="8" spans="1:16" ht="15.6" thickTop="1" thickBot="1" x14ac:dyDescent="0.35">
      <c r="A8" s="12" t="s">
        <v>11</v>
      </c>
      <c r="B8" s="3"/>
      <c r="C8" s="1"/>
      <c r="D8" s="3"/>
      <c r="E8" s="1"/>
      <c r="F8" s="3"/>
      <c r="G8" s="1"/>
      <c r="H8" s="3"/>
      <c r="I8" s="13">
        <f>ROUND(((C8+E8)/2),1)</f>
        <v>0</v>
      </c>
      <c r="J8" s="3"/>
      <c r="K8" s="13">
        <f>G8</f>
        <v>0</v>
      </c>
      <c r="L8" s="4"/>
      <c r="M8" s="14">
        <f>ROUND(((I8+K8)/2)/5,1)*5</f>
        <v>0</v>
      </c>
      <c r="N8" s="4"/>
      <c r="O8" s="15" t="s">
        <v>12</v>
      </c>
      <c r="P8" s="5"/>
    </row>
    <row r="9" spans="1:16" ht="6" customHeight="1" thickTop="1" thickBot="1" x14ac:dyDescent="0.35">
      <c r="A9" s="16"/>
      <c r="B9" s="3"/>
      <c r="C9" s="16"/>
      <c r="D9" s="3"/>
      <c r="E9" s="16"/>
      <c r="F9" s="3"/>
      <c r="G9" s="16"/>
      <c r="H9" s="3"/>
      <c r="I9" s="16"/>
      <c r="J9" s="3"/>
      <c r="K9" s="16"/>
      <c r="L9" s="4"/>
      <c r="M9" s="4"/>
      <c r="N9" s="4"/>
      <c r="O9" s="17"/>
      <c r="P9" s="5"/>
    </row>
    <row r="10" spans="1:16" ht="15.6" thickTop="1" thickBot="1" x14ac:dyDescent="0.35">
      <c r="A10" s="18" t="s">
        <v>13</v>
      </c>
      <c r="B10" s="3"/>
      <c r="C10" s="2"/>
      <c r="D10" s="3"/>
      <c r="E10" s="2"/>
      <c r="F10" s="3"/>
      <c r="G10" s="2"/>
      <c r="H10" s="3"/>
      <c r="I10" s="19">
        <f>ROUND(((C10+E10)/2),1)</f>
        <v>0</v>
      </c>
      <c r="J10" s="3"/>
      <c r="K10" s="19">
        <f>G10</f>
        <v>0</v>
      </c>
      <c r="L10" s="4"/>
      <c r="M10" s="20">
        <f>ROUND(((I10+K10)/2)/5,1)*5</f>
        <v>0</v>
      </c>
      <c r="N10" s="4"/>
      <c r="O10" s="15" t="s">
        <v>12</v>
      </c>
      <c r="P10" s="5"/>
    </row>
    <row r="11" spans="1:16" ht="6" customHeight="1" thickTop="1" thickBot="1" x14ac:dyDescent="0.35">
      <c r="A11" s="16"/>
      <c r="B11" s="3"/>
      <c r="C11" s="16"/>
      <c r="D11" s="3"/>
      <c r="E11" s="16"/>
      <c r="F11" s="3"/>
      <c r="G11" s="16"/>
      <c r="H11" s="3"/>
      <c r="I11" s="16"/>
      <c r="J11" s="3"/>
      <c r="K11" s="16"/>
      <c r="L11" s="4"/>
      <c r="M11" s="4"/>
      <c r="N11" s="4"/>
      <c r="O11" s="17"/>
      <c r="P11" s="5"/>
    </row>
    <row r="12" spans="1:16" ht="15.6" thickTop="1" thickBot="1" x14ac:dyDescent="0.35">
      <c r="A12" s="12" t="s">
        <v>14</v>
      </c>
      <c r="B12" s="3"/>
      <c r="C12" s="1"/>
      <c r="D12" s="3"/>
      <c r="E12" s="1"/>
      <c r="F12" s="3"/>
      <c r="G12" s="1"/>
      <c r="H12" s="3"/>
      <c r="I12" s="13">
        <f>ROUND(((C12+E12)/2),1)</f>
        <v>0</v>
      </c>
      <c r="J12" s="3"/>
      <c r="K12" s="13">
        <f>G12</f>
        <v>0</v>
      </c>
      <c r="L12" s="4"/>
      <c r="M12" s="14">
        <f>ROUND(((I12+K12)/2)/5,1)*5</f>
        <v>0</v>
      </c>
      <c r="N12" s="4"/>
      <c r="O12" s="15" t="s">
        <v>12</v>
      </c>
      <c r="P12" s="5"/>
    </row>
    <row r="13" spans="1:16" ht="6" customHeight="1" thickTop="1" thickBot="1" x14ac:dyDescent="0.35">
      <c r="A13" s="16"/>
      <c r="B13" s="3"/>
      <c r="C13" s="16"/>
      <c r="D13" s="3"/>
      <c r="E13" s="16"/>
      <c r="F13" s="3"/>
      <c r="G13" s="16"/>
      <c r="H13" s="3"/>
      <c r="I13" s="16"/>
      <c r="J13" s="3"/>
      <c r="K13" s="16"/>
      <c r="L13" s="4"/>
      <c r="M13" s="4"/>
      <c r="N13" s="4"/>
      <c r="O13" s="17"/>
      <c r="P13" s="5"/>
    </row>
    <row r="14" spans="1:16" ht="15.6" thickTop="1" thickBot="1" x14ac:dyDescent="0.35">
      <c r="A14" s="18" t="s">
        <v>15</v>
      </c>
      <c r="B14" s="3"/>
      <c r="C14" s="2"/>
      <c r="D14" s="3"/>
      <c r="E14" s="2"/>
      <c r="F14" s="3"/>
      <c r="G14" s="2"/>
      <c r="H14" s="3"/>
      <c r="I14" s="19">
        <f>ROUND(((C14+E14)/2),1)</f>
        <v>0</v>
      </c>
      <c r="J14" s="3"/>
      <c r="K14" s="19">
        <f>G14</f>
        <v>0</v>
      </c>
      <c r="L14" s="4"/>
      <c r="M14" s="20">
        <f>ROUND(((I14+K14)/2)/5,1)*5</f>
        <v>0</v>
      </c>
      <c r="N14" s="4"/>
      <c r="O14" s="15" t="s">
        <v>12</v>
      </c>
      <c r="P14" s="5"/>
    </row>
    <row r="15" spans="1:16" ht="6" customHeight="1" thickTop="1" thickBot="1" x14ac:dyDescent="0.35">
      <c r="A15" s="16"/>
      <c r="B15" s="3"/>
      <c r="C15" s="16"/>
      <c r="D15" s="3"/>
      <c r="E15" s="16"/>
      <c r="F15" s="3"/>
      <c r="G15" s="16"/>
      <c r="H15" s="3"/>
      <c r="I15" s="16"/>
      <c r="J15" s="3"/>
      <c r="K15" s="16"/>
      <c r="L15" s="4"/>
      <c r="M15" s="4"/>
      <c r="N15" s="4"/>
      <c r="O15" s="17"/>
      <c r="P15" s="5"/>
    </row>
    <row r="16" spans="1:16" ht="15.6" thickTop="1" thickBot="1" x14ac:dyDescent="0.35">
      <c r="A16" s="12" t="s">
        <v>16</v>
      </c>
      <c r="B16" s="3"/>
      <c r="C16" s="1"/>
      <c r="D16" s="3"/>
      <c r="E16" s="1"/>
      <c r="F16" s="3"/>
      <c r="G16" s="1"/>
      <c r="H16" s="3"/>
      <c r="I16" s="13">
        <f>ROUND(((C16+E16)/2),1)</f>
        <v>0</v>
      </c>
      <c r="J16" s="3"/>
      <c r="K16" s="13">
        <f>G16</f>
        <v>0</v>
      </c>
      <c r="L16" s="4"/>
      <c r="M16" s="14">
        <f>ROUND(((I16+K16)/2)/5,1)*5</f>
        <v>0</v>
      </c>
      <c r="N16" s="4"/>
      <c r="O16" s="15" t="s">
        <v>12</v>
      </c>
      <c r="P16" s="5"/>
    </row>
    <row r="17" spans="1:16" ht="6" customHeight="1" thickTop="1" thickBot="1" x14ac:dyDescent="0.35">
      <c r="A17" s="16"/>
      <c r="B17" s="3"/>
      <c r="C17" s="16"/>
      <c r="D17" s="3"/>
      <c r="E17" s="16"/>
      <c r="F17" s="3"/>
      <c r="G17" s="16"/>
      <c r="H17" s="3"/>
      <c r="I17" s="16"/>
      <c r="J17" s="3"/>
      <c r="K17" s="16"/>
      <c r="L17" s="4"/>
      <c r="M17" s="4"/>
      <c r="N17" s="4"/>
      <c r="O17" s="17"/>
      <c r="P17" s="5"/>
    </row>
    <row r="18" spans="1:16" ht="15.6" thickTop="1" thickBot="1" x14ac:dyDescent="0.35">
      <c r="A18" s="18" t="s">
        <v>17</v>
      </c>
      <c r="B18" s="3"/>
      <c r="C18" s="2"/>
      <c r="D18" s="3"/>
      <c r="E18" s="2"/>
      <c r="F18" s="3"/>
      <c r="G18" s="2"/>
      <c r="H18" s="3"/>
      <c r="I18" s="19">
        <f>ROUND(((C18+E18)/2),1)</f>
        <v>0</v>
      </c>
      <c r="J18" s="3"/>
      <c r="K18" s="19">
        <f>G18</f>
        <v>0</v>
      </c>
      <c r="L18" s="4"/>
      <c r="M18" s="20">
        <f>ROUND(((I18+K18)/2)/5,1)*5</f>
        <v>0</v>
      </c>
      <c r="N18" s="4"/>
      <c r="O18" s="15" t="s">
        <v>12</v>
      </c>
      <c r="P18" s="5"/>
    </row>
    <row r="19" spans="1:16" ht="6" customHeight="1" thickTop="1" thickBot="1" x14ac:dyDescent="0.35">
      <c r="A19" s="16"/>
      <c r="B19" s="3"/>
      <c r="C19" s="16"/>
      <c r="D19" s="3"/>
      <c r="E19" s="16"/>
      <c r="F19" s="3"/>
      <c r="G19" s="16"/>
      <c r="H19" s="3"/>
      <c r="I19" s="16"/>
      <c r="J19" s="3"/>
      <c r="K19" s="16"/>
      <c r="L19" s="4"/>
      <c r="M19" s="4"/>
      <c r="N19" s="4"/>
      <c r="O19" s="17"/>
      <c r="P19" s="5"/>
    </row>
    <row r="20" spans="1:16" ht="15.6" thickTop="1" thickBot="1" x14ac:dyDescent="0.35">
      <c r="A20" s="12" t="s">
        <v>18</v>
      </c>
      <c r="B20" s="3"/>
      <c r="C20" s="1"/>
      <c r="D20" s="3"/>
      <c r="E20" s="1"/>
      <c r="F20" s="3"/>
      <c r="G20" s="3"/>
      <c r="H20" s="3"/>
      <c r="I20" s="13">
        <f>ROUND(((C20+E20)/2),1)</f>
        <v>0</v>
      </c>
      <c r="J20" s="3"/>
      <c r="K20" s="3"/>
      <c r="L20" s="4"/>
      <c r="M20" s="14">
        <f>I20</f>
        <v>0</v>
      </c>
      <c r="N20" s="4"/>
      <c r="O20" s="15" t="s">
        <v>12</v>
      </c>
      <c r="P20" s="5"/>
    </row>
    <row r="21" spans="1:16" ht="6" customHeight="1" thickTop="1" thickBot="1" x14ac:dyDescent="0.35">
      <c r="A21" s="16"/>
      <c r="B21" s="3"/>
      <c r="C21" s="16"/>
      <c r="D21" s="3"/>
      <c r="E21" s="16"/>
      <c r="F21" s="3"/>
      <c r="G21" s="3"/>
      <c r="H21" s="3"/>
      <c r="I21" s="16"/>
      <c r="J21" s="3"/>
      <c r="K21" s="3"/>
      <c r="L21" s="4"/>
      <c r="M21" s="4"/>
      <c r="N21" s="4"/>
      <c r="O21" s="17"/>
      <c r="P21" s="5"/>
    </row>
    <row r="22" spans="1:16" ht="15.6" thickTop="1" thickBot="1" x14ac:dyDescent="0.35">
      <c r="A22" s="18" t="s">
        <v>19</v>
      </c>
      <c r="B22" s="3"/>
      <c r="C22" s="2"/>
      <c r="D22" s="3"/>
      <c r="E22" s="2"/>
      <c r="F22" s="3"/>
      <c r="G22" s="3"/>
      <c r="H22" s="3"/>
      <c r="I22" s="19">
        <f>ROUND(((C22+E22)/2),1)</f>
        <v>0</v>
      </c>
      <c r="J22" s="3"/>
      <c r="K22" s="3"/>
      <c r="L22" s="4"/>
      <c r="M22" s="20">
        <f>I22</f>
        <v>0</v>
      </c>
      <c r="N22" s="4"/>
      <c r="O22" s="15" t="s">
        <v>12</v>
      </c>
      <c r="P22" s="5"/>
    </row>
    <row r="23" spans="1:16" ht="6" customHeight="1" thickTop="1" thickBot="1" x14ac:dyDescent="0.35">
      <c r="A23" s="16"/>
      <c r="B23" s="3"/>
      <c r="C23" s="16"/>
      <c r="D23" s="3"/>
      <c r="E23" s="16"/>
      <c r="F23" s="3"/>
      <c r="G23" s="3"/>
      <c r="H23" s="3"/>
      <c r="I23" s="16"/>
      <c r="J23" s="3"/>
      <c r="K23" s="16"/>
      <c r="L23" s="4"/>
      <c r="M23" s="4"/>
      <c r="N23" s="4"/>
      <c r="O23" s="17"/>
      <c r="P23" s="5"/>
    </row>
    <row r="24" spans="1:16" ht="15.6" thickTop="1" thickBot="1" x14ac:dyDescent="0.35">
      <c r="A24" s="12" t="s">
        <v>20</v>
      </c>
      <c r="B24" s="3"/>
      <c r="C24" s="1"/>
      <c r="D24" s="3"/>
      <c r="E24" s="1"/>
      <c r="F24" s="3"/>
      <c r="G24" s="3"/>
      <c r="H24" s="3"/>
      <c r="I24" s="3"/>
      <c r="J24" s="3"/>
      <c r="K24" s="3"/>
      <c r="L24" s="4"/>
      <c r="M24" s="21"/>
      <c r="N24" s="21"/>
      <c r="O24" s="22"/>
      <c r="P24" s="5"/>
    </row>
    <row r="25" spans="1:16" ht="6" customHeight="1" thickTop="1" thickBot="1" x14ac:dyDescent="0.35">
      <c r="A25" s="16"/>
      <c r="B25" s="3"/>
      <c r="C25" s="16"/>
      <c r="D25" s="3"/>
      <c r="E25" s="16"/>
      <c r="F25" s="3"/>
      <c r="G25" s="3"/>
      <c r="H25" s="3"/>
      <c r="I25" s="3"/>
      <c r="J25" s="3"/>
      <c r="K25" s="3"/>
      <c r="L25" s="4"/>
      <c r="M25" s="4"/>
      <c r="N25" s="4"/>
      <c r="O25" s="4"/>
      <c r="P25" s="5"/>
    </row>
    <row r="26" spans="1:16" ht="15.6" thickTop="1" thickBot="1" x14ac:dyDescent="0.35">
      <c r="A26" s="18" t="s">
        <v>21</v>
      </c>
      <c r="B26" s="3"/>
      <c r="C26" s="3"/>
      <c r="D26" s="3"/>
      <c r="E26" s="2"/>
      <c r="F26" s="3"/>
      <c r="G26" s="3"/>
      <c r="H26" s="3"/>
      <c r="I26" s="3"/>
      <c r="J26" s="3"/>
      <c r="K26" s="3"/>
      <c r="L26" s="4"/>
      <c r="M26" s="4"/>
      <c r="N26" s="4"/>
      <c r="O26" s="23"/>
      <c r="P26" s="5"/>
    </row>
    <row r="27" spans="1:16" ht="6" customHeight="1" thickTop="1" thickBot="1" x14ac:dyDescent="0.35">
      <c r="A27" s="16"/>
      <c r="B27" s="3"/>
      <c r="C27" s="16"/>
      <c r="D27" s="3"/>
      <c r="E27" s="16"/>
      <c r="F27" s="3"/>
      <c r="G27" s="3"/>
      <c r="H27" s="3"/>
      <c r="I27" s="3"/>
      <c r="J27" s="3"/>
      <c r="K27" s="3"/>
      <c r="L27" s="4"/>
      <c r="M27" s="4"/>
      <c r="N27" s="4"/>
      <c r="O27" s="4"/>
      <c r="P27" s="5"/>
    </row>
    <row r="28" spans="1:16" ht="15.6" thickTop="1" thickBot="1" x14ac:dyDescent="0.35">
      <c r="A28" s="12" t="s">
        <v>22</v>
      </c>
      <c r="B28" s="3"/>
      <c r="C28" s="3"/>
      <c r="D28" s="3"/>
      <c r="E28" s="3"/>
      <c r="F28" s="3"/>
      <c r="G28" s="3"/>
      <c r="H28" s="3"/>
      <c r="I28" s="13">
        <f>ROUND(((ROUND(((C24+E24)/2),1) +E26)/2)/5,1)*5</f>
        <v>0</v>
      </c>
      <c r="J28" s="3"/>
      <c r="K28" s="3"/>
      <c r="L28" s="4"/>
      <c r="M28" s="14">
        <f>I28</f>
        <v>0</v>
      </c>
      <c r="N28" s="21"/>
      <c r="O28" s="15" t="s">
        <v>12</v>
      </c>
      <c r="P28" s="5"/>
    </row>
    <row r="29" spans="1:16" ht="15" thickTop="1" x14ac:dyDescent="0.3">
      <c r="A29" s="3"/>
      <c r="B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4"/>
      <c r="N29" s="4"/>
      <c r="O29" s="4"/>
      <c r="P29" s="5"/>
    </row>
    <row r="30" spans="1:16" ht="6" customHeight="1" x14ac:dyDescent="0.3">
      <c r="A30" s="3"/>
      <c r="B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4"/>
      <c r="N30" s="4"/>
      <c r="O30" s="4"/>
      <c r="P30" s="5"/>
    </row>
    <row r="31" spans="1:16" x14ac:dyDescent="0.3">
      <c r="A31" s="3"/>
      <c r="B31" s="3"/>
      <c r="C31" s="3"/>
      <c r="D31" s="3"/>
      <c r="E31" s="3"/>
      <c r="F31" s="3"/>
      <c r="G31" s="3"/>
      <c r="H31" s="3"/>
      <c r="I31" s="4"/>
      <c r="J31" s="4"/>
      <c r="K31" s="4" t="s">
        <v>23</v>
      </c>
      <c r="L31" s="4"/>
      <c r="M31" s="4">
        <f>ROUND(((M8+M10+M12+M14+M16+M18+M20+M22+M28)/9),1)</f>
        <v>0</v>
      </c>
      <c r="N31" s="4"/>
      <c r="O31" s="4"/>
      <c r="P31" s="5"/>
    </row>
    <row r="32" spans="1:16" ht="6" customHeight="1" x14ac:dyDescent="0.3">
      <c r="A32" s="3"/>
      <c r="B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4"/>
      <c r="N32" s="4"/>
      <c r="O32" s="4"/>
      <c r="P32" s="5"/>
    </row>
    <row r="33" spans="1:16" x14ac:dyDescent="0.3">
      <c r="A33" s="3" t="s">
        <v>24</v>
      </c>
      <c r="B33" s="3"/>
      <c r="C33" s="3"/>
      <c r="D33" s="3"/>
      <c r="E33" s="3"/>
      <c r="F33" s="3"/>
      <c r="G33" s="3"/>
      <c r="H33" s="3"/>
      <c r="I33" s="4"/>
      <c r="J33" s="4"/>
      <c r="K33" s="4" t="s">
        <v>25</v>
      </c>
      <c r="L33" s="4"/>
      <c r="M33" s="4">
        <f>IF(M8&lt;4,4-M8,0)+IF(M10&lt;4,4-M10,0)+IF(M12&lt;4,4-M12,0)+IF(M14&lt;4,4-M14,0)+IF(M16&lt;4,4-M16,0)+IF(M18&lt;4,4-M18,0)+IF(M20&lt;4,4-M20,0)+IF(M22&lt;4,4-M22,0)+IF(M28&lt;4,4-M28,0)</f>
        <v>36</v>
      </c>
      <c r="N33" s="4"/>
      <c r="O33" s="4"/>
      <c r="P33" s="5"/>
    </row>
    <row r="34" spans="1:16" ht="6" customHeight="1" x14ac:dyDescent="0.3">
      <c r="A34" s="3"/>
      <c r="B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4"/>
      <c r="P34" s="5"/>
    </row>
    <row r="35" spans="1:16" x14ac:dyDescent="0.3">
      <c r="A35" s="24"/>
      <c r="B35" s="3"/>
      <c r="C35" s="3"/>
      <c r="D35" s="3"/>
      <c r="E35" s="3"/>
      <c r="F35" s="3"/>
      <c r="G35" s="3"/>
      <c r="H35" s="3"/>
      <c r="I35" s="4"/>
      <c r="J35" s="4"/>
      <c r="K35" s="4" t="s">
        <v>26</v>
      </c>
      <c r="L35" s="4"/>
      <c r="M35" s="4">
        <f>COUNTIF(M8:M28,"&lt;4")</f>
        <v>9</v>
      </c>
      <c r="N35" s="4"/>
      <c r="O35" s="4"/>
      <c r="P35" s="5"/>
    </row>
    <row r="36" spans="1:16" x14ac:dyDescent="0.3">
      <c r="A36" s="24" t="s">
        <v>27</v>
      </c>
      <c r="B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28" t="str">
        <f>IF(SUM(IF(M31&gt;=4,1,0),IF(M33&lt;=2,1,0),IF(M35&lt;=2,1,0))=3,"bestanden","nicht geschafft")</f>
        <v>nicht geschafft</v>
      </c>
      <c r="N36" s="28"/>
      <c r="O36" s="28"/>
      <c r="P36" s="5"/>
    </row>
    <row r="37" spans="1:16" ht="11.2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P38" s="25"/>
    </row>
    <row r="39" spans="1:16" ht="6" customHeight="1" x14ac:dyDescent="0.3">
      <c r="P39" s="25"/>
    </row>
  </sheetData>
  <sheetProtection algorithmName="SHA-512" hashValue="xxLN0z81pQglBTMxzmuI25cnxxfabMMxoHPXrbFkuLbSWRKqvyKj+k5Z/LN8Tf31uJU12t9tjYyWvNF3TVCwVw==" saltValue="A2niw7RfnVWNC5GyQQmn0Q==" spinCount="100000" sheet="1" objects="1" scenarios="1"/>
  <mergeCells count="4">
    <mergeCell ref="I2:O2"/>
    <mergeCell ref="C5:E5"/>
    <mergeCell ref="I5:K5"/>
    <mergeCell ref="M36:O36"/>
  </mergeCells>
  <conditionalFormatting sqref="M36:O36">
    <cfRule type="containsText" dxfId="1" priority="1" operator="containsText" text="bestanden">
      <formula>NOT(ISERROR(SEARCH("bestanden",M36)))</formula>
    </cfRule>
    <cfRule type="containsText" dxfId="0" priority="2" operator="containsText" text="nicht geschafft">
      <formula>NOT(ISERROR(SEARCH("nicht geschafft",M36)))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9FE02CC4EC054F8DBB0BE32AF207E2" ma:contentTypeVersion="11" ma:contentTypeDescription="Ein neues Dokument erstellen." ma:contentTypeScope="" ma:versionID="72d4f08bbed4bad96c9756a2a53cf99a">
  <xsd:schema xmlns:xsd="http://www.w3.org/2001/XMLSchema" xmlns:xs="http://www.w3.org/2001/XMLSchema" xmlns:p="http://schemas.microsoft.com/office/2006/metadata/properties" xmlns:ns2="12863072-37ea-420a-ac2b-72d221058226" xmlns:ns3="90542574-0662-4a68-aaa5-8c96fb899650" targetNamespace="http://schemas.microsoft.com/office/2006/metadata/properties" ma:root="true" ma:fieldsID="50b5e04b74d921163c6b8cfc28e8b652" ns2:_="" ns3:_="">
    <xsd:import namespace="12863072-37ea-420a-ac2b-72d221058226"/>
    <xsd:import namespace="90542574-0662-4a68-aaa5-8c96fb899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63072-37ea-420a-ac2b-72d221058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c0f4d41-cfe2-43b0-9369-15e27f612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42574-0662-4a68-aaa5-8c96fb8996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a6cd0e-f279-4997-9b81-0567eb50c06d}" ma:internalName="TaxCatchAll" ma:showField="CatchAllData" ma:web="90542574-0662-4a68-aaa5-8c96fb899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542574-0662-4a68-aaa5-8c96fb899650" xsi:nil="true"/>
    <lcf76f155ced4ddcb4097134ff3c332f xmlns="12863072-37ea-420a-ac2b-72d2210582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544EEA-93BA-4D25-AF75-ADC60A46C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63072-37ea-420a-ac2b-72d221058226"/>
    <ds:schemaRef ds:uri="90542574-0662-4a68-aaa5-8c96fb899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4BBFF1-13ED-49A4-B4EA-BBFE9E14F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CCDBA2-105C-4299-B3FD-00BFFA63BEDE}">
  <ds:schemaRefs>
    <ds:schemaRef ds:uri="http://schemas.microsoft.com/office/2006/metadata/properties"/>
    <ds:schemaRef ds:uri="http://schemas.microsoft.com/office/infopath/2007/PartnerControls"/>
    <ds:schemaRef ds:uri="90542574-0662-4a68-aaa5-8c96fb899650"/>
    <ds:schemaRef ds:uri="12863072-37ea-420a-ac2b-72d2210582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BM2_BM2030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Kyburz Thomas</dc:creator>
  <cp:keywords/>
  <dc:description/>
  <cp:lastModifiedBy>Daniel Bader</cp:lastModifiedBy>
  <cp:revision/>
  <dcterms:created xsi:type="dcterms:W3CDTF">2025-01-16T14:42:16Z</dcterms:created>
  <dcterms:modified xsi:type="dcterms:W3CDTF">2026-08-11T11:30:57Z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0x010100BF9FE02CC4EC054F8DBB0BE32AF207E2</vt:lpwstr>
  </property>
  <property fmtid="{D5CDD505-2E9C-101B-9397-08002B2CF9AE}" pid="3" name="Order">
    <vt:r8>5000</vt:r8>
  </property>
  <property fmtid="{D5CDD505-2E9C-101B-9397-08002B2CF9AE}" pid="4" name="MediaServiceImageTags">
    <vt:lpwstr/>
  </property>
</Properties>
</file>